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5180" windowHeight="9345"/>
  </bookViews>
  <sheets>
    <sheet name="Fiche de service" sheetId="1" r:id="rId1"/>
    <sheet name="Matrice des durées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17" i="1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16"/>
  <c r="A59"/>
  <c r="D59"/>
  <c r="C59"/>
  <c r="E59" l="1"/>
  <c r="E14"/>
  <c r="E15"/>
</calcChain>
</file>

<file path=xl/sharedStrings.xml><?xml version="1.0" encoding="utf-8"?>
<sst xmlns="http://schemas.openxmlformats.org/spreadsheetml/2006/main" count="27" uniqueCount="27">
  <si>
    <t>Dates</t>
  </si>
  <si>
    <t>Motif</t>
  </si>
  <si>
    <t>EXERCICE :</t>
  </si>
  <si>
    <t>Club d'Agen</t>
  </si>
  <si>
    <t>2022/2023</t>
  </si>
  <si>
    <t xml:space="preserve">FICHE   DE   SERVICE   SAE     </t>
  </si>
  <si>
    <t>Ecole d'escalade</t>
  </si>
  <si>
    <t>Séances hebdo adhérents</t>
  </si>
  <si>
    <t>Détails des déplacements réguliers liés à l'encadrement des séances d'escalade en salle</t>
  </si>
  <si>
    <t>Total heures</t>
  </si>
  <si>
    <t>Jour de service</t>
  </si>
  <si>
    <t>Durée d'encadrement</t>
  </si>
  <si>
    <t>Mardi</t>
  </si>
  <si>
    <t>Mercredi</t>
  </si>
  <si>
    <t>Jeudi</t>
  </si>
  <si>
    <t>Vendredi</t>
  </si>
  <si>
    <t>*Total jours encadrés</t>
  </si>
  <si>
    <t>Voiture :
Nbre de kms A/R</t>
  </si>
  <si>
    <t>2 Roues :
Nbre de kms A/R</t>
  </si>
  <si>
    <t>Total Km 2 roues</t>
  </si>
  <si>
    <t>Total Km Voiture</t>
  </si>
  <si>
    <t>Remplissage automatique des infos pour la demande de licence de cadre fédéral*</t>
  </si>
  <si>
    <t>NOM et Prénom :</t>
  </si>
  <si>
    <t>Période :</t>
  </si>
  <si>
    <t>Motif :</t>
  </si>
  <si>
    <t>EXEMPLE DE SAISIE</t>
  </si>
  <si>
    <r>
      <t xml:space="preserve">Durée (heures) :
</t>
    </r>
    <r>
      <rPr>
        <b/>
        <i/>
        <sz val="9"/>
        <color rgb="FFFF0000"/>
        <rFont val="Arial"/>
        <family val="2"/>
      </rPr>
      <t>saisie auto !</t>
    </r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</si>
</sst>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&quot;-&quot;??\ [$€-1]_-"/>
    <numFmt numFmtId="165" formatCode="0.0"/>
    <numFmt numFmtId="166" formatCode="ddd\ dd\-mmm\-yyyy"/>
  </numFmts>
  <fonts count="13">
    <font>
      <sz val="10"/>
      <name val="Arial"/>
    </font>
    <font>
      <sz val="10"/>
      <name val="Arial"/>
      <family val="2"/>
    </font>
    <font>
      <b/>
      <sz val="12"/>
      <name val="Berlin Sans FB Dem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DIN-Regular"/>
    </font>
    <font>
      <b/>
      <sz val="11"/>
      <color theme="1"/>
      <name val="DIN-Regular"/>
    </font>
    <font>
      <sz val="11"/>
      <name val="DIN-Regular"/>
    </font>
    <font>
      <b/>
      <sz val="11"/>
      <name val="DIN-Regular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i/>
      <sz val="10"/>
      <color theme="1" tint="0.499984740745262"/>
      <name val="Arial"/>
      <family val="2"/>
    </font>
    <font>
      <b/>
      <i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2" xfId="0" applyBorder="1"/>
    <xf numFmtId="0" fontId="0" fillId="0" borderId="4" xfId="0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1" fillId="0" borderId="2" xfId="0" applyFont="1" applyBorder="1"/>
    <xf numFmtId="0" fontId="1" fillId="0" borderId="0" xfId="0" applyFont="1"/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166" fontId="0" fillId="0" borderId="3" xfId="0" applyNumberFormat="1" applyBorder="1"/>
    <xf numFmtId="166" fontId="0" fillId="0" borderId="5" xfId="0" applyNumberFormat="1" applyBorder="1"/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/>
    </xf>
    <xf numFmtId="165" fontId="9" fillId="0" borderId="7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166" fontId="11" fillId="2" borderId="8" xfId="0" applyNumberFormat="1" applyFont="1" applyFill="1" applyBorder="1"/>
    <xf numFmtId="0" fontId="11" fillId="2" borderId="8" xfId="0" applyFont="1" applyFill="1" applyBorder="1" applyAlignment="1">
      <alignment horizontal="center" vertical="center"/>
    </xf>
    <xf numFmtId="166" fontId="11" fillId="2" borderId="0" xfId="0" applyNumberFormat="1" applyFont="1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166" fontId="11" fillId="2" borderId="1" xfId="0" applyNumberFormat="1" applyFont="1" applyFill="1" applyBorder="1"/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0</xdr:row>
      <xdr:rowOff>0</xdr:rowOff>
    </xdr:from>
    <xdr:to>
      <xdr:col>5</xdr:col>
      <xdr:colOff>0</xdr:colOff>
      <xdr:row>3</xdr:row>
      <xdr:rowOff>57150</xdr:rowOff>
    </xdr:to>
    <xdr:pic>
      <xdr:nvPicPr>
        <xdr:cNvPr id="1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121" t="24908" r="9596" b="49200"/>
        <a:stretch>
          <a:fillRect/>
        </a:stretch>
      </xdr:blipFill>
      <xdr:spPr bwMode="auto">
        <a:xfrm>
          <a:off x="2590800" y="0"/>
          <a:ext cx="37433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1400175</xdr:colOff>
      <xdr:row>3</xdr:row>
      <xdr:rowOff>123825</xdr:rowOff>
    </xdr:to>
    <xdr:pic>
      <xdr:nvPicPr>
        <xdr:cNvPr id="1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735" t="13345" r="8292" b="16583"/>
        <a:stretch>
          <a:fillRect/>
        </a:stretch>
      </xdr:blipFill>
      <xdr:spPr bwMode="auto">
        <a:xfrm>
          <a:off x="9525" y="9525"/>
          <a:ext cx="2562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showWhiteSpace="0" topLeftCell="A4" workbookViewId="0">
      <selection activeCell="A16" sqref="A16"/>
    </sheetView>
  </sheetViews>
  <sheetFormatPr baseColWidth="10" defaultRowHeight="12.75"/>
  <cols>
    <col min="1" max="1" width="17.5703125" customWidth="1"/>
    <col min="2" max="2" width="29.28515625" customWidth="1"/>
    <col min="3" max="3" width="17.140625" customWidth="1"/>
    <col min="4" max="4" width="15.7109375" style="12" customWidth="1"/>
    <col min="5" max="5" width="14.5703125" customWidth="1"/>
    <col min="6" max="6" width="1.5703125" customWidth="1"/>
  </cols>
  <sheetData>
    <row r="1" spans="1:5" s="7" customFormat="1" ht="14.25">
      <c r="D1" s="16"/>
    </row>
    <row r="2" spans="1:5" s="7" customFormat="1" ht="14.25">
      <c r="B2" s="8"/>
      <c r="C2" s="8"/>
      <c r="D2" s="16"/>
    </row>
    <row r="3" spans="1:5" s="7" customFormat="1" ht="14.25">
      <c r="D3" s="16"/>
    </row>
    <row r="4" spans="1:5" s="7" customFormat="1" ht="14.25">
      <c r="D4" s="16"/>
    </row>
    <row r="5" spans="1:5" s="7" customFormat="1" ht="14.25">
      <c r="A5" s="9" t="s">
        <v>3</v>
      </c>
      <c r="C5" s="17" t="s">
        <v>2</v>
      </c>
      <c r="D5" s="15" t="s">
        <v>4</v>
      </c>
    </row>
    <row r="7" spans="1:5" ht="15.75">
      <c r="A7" s="46" t="s">
        <v>5</v>
      </c>
      <c r="B7" s="46"/>
      <c r="C7" s="46"/>
      <c r="D7" s="46"/>
      <c r="E7" s="46"/>
    </row>
    <row r="8" spans="1:5" ht="16.149999999999999" customHeight="1">
      <c r="A8" s="10" t="s">
        <v>22</v>
      </c>
      <c r="B8" s="12"/>
      <c r="C8" s="12"/>
      <c r="D8" s="10"/>
    </row>
    <row r="9" spans="1:5" ht="16.149999999999999" customHeight="1">
      <c r="A9" s="10" t="s">
        <v>23</v>
      </c>
      <c r="B9" s="12"/>
      <c r="C9" s="12"/>
    </row>
    <row r="10" spans="1:5" ht="16.149999999999999" customHeight="1">
      <c r="A10" s="10" t="s">
        <v>24</v>
      </c>
      <c r="B10" s="12" t="s">
        <v>8</v>
      </c>
      <c r="C10" s="12"/>
    </row>
    <row r="11" spans="1:5">
      <c r="A11" s="47" t="s">
        <v>21</v>
      </c>
      <c r="B11" s="47"/>
      <c r="C11" s="47"/>
      <c r="D11" s="47"/>
      <c r="E11" s="47"/>
    </row>
    <row r="12" spans="1:5" s="12" customFormat="1" ht="24">
      <c r="A12" s="5" t="s">
        <v>0</v>
      </c>
      <c r="B12" s="3" t="s">
        <v>1</v>
      </c>
      <c r="C12" s="20" t="s">
        <v>18</v>
      </c>
      <c r="D12" s="4" t="s">
        <v>17</v>
      </c>
      <c r="E12" s="13" t="s">
        <v>26</v>
      </c>
    </row>
    <row r="13" spans="1:5">
      <c r="A13" s="35" t="s">
        <v>25</v>
      </c>
      <c r="B13" s="37"/>
      <c r="C13" s="33"/>
      <c r="D13" s="38"/>
      <c r="E13" s="38"/>
    </row>
    <row r="14" spans="1:5">
      <c r="A14" s="39">
        <v>44449</v>
      </c>
      <c r="B14" s="40" t="s">
        <v>7</v>
      </c>
      <c r="C14" s="36"/>
      <c r="D14" s="41">
        <v>31</v>
      </c>
      <c r="E14" s="41">
        <f>VLOOKUP(TEXT(A14,"jjjj"),'Matrice des durées'!$A$1:$B$5,2,FALSE)</f>
        <v>3</v>
      </c>
    </row>
    <row r="15" spans="1:5">
      <c r="A15" s="42">
        <v>44489</v>
      </c>
      <c r="B15" s="43" t="s">
        <v>6</v>
      </c>
      <c r="C15" s="34"/>
      <c r="D15" s="44">
        <v>31</v>
      </c>
      <c r="E15" s="44">
        <f>VLOOKUP(TEXT(A15,"jjjj"),'Matrice des durées'!$A$1:$B$5,2,FALSE)</f>
        <v>2</v>
      </c>
    </row>
    <row r="16" spans="1:5">
      <c r="A16" s="18"/>
      <c r="B16" s="11"/>
      <c r="C16" s="21"/>
      <c r="D16" s="24"/>
      <c r="E16" s="25" t="str">
        <f>IFERROR(VLOOKUP(TEXT(A16,"jjjj"),'Matrice des durées'!$A$1:$B$5,2,FALSE),"")</f>
        <v/>
      </c>
    </row>
    <row r="17" spans="1:5">
      <c r="A17" s="18"/>
      <c r="B17" s="11"/>
      <c r="C17" s="21"/>
      <c r="D17" s="24"/>
      <c r="E17" s="25" t="str">
        <f>IFERROR(VLOOKUP(TEXT(A17,"jjjj"),'Matrice des durées'!$A$1:$B$5,2,FALSE),"")</f>
        <v/>
      </c>
    </row>
    <row r="18" spans="1:5">
      <c r="A18" s="18"/>
      <c r="B18" s="11"/>
      <c r="C18" s="21"/>
      <c r="D18" s="24"/>
      <c r="E18" s="25" t="str">
        <f>IFERROR(VLOOKUP(TEXT(A18,"jjjj"),'Matrice des durées'!$A$1:$B$5,2,FALSE),"")</f>
        <v/>
      </c>
    </row>
    <row r="19" spans="1:5">
      <c r="A19" s="18"/>
      <c r="B19" s="11"/>
      <c r="C19" s="21"/>
      <c r="D19" s="24"/>
      <c r="E19" s="25" t="str">
        <f>IFERROR(VLOOKUP(TEXT(A19,"jjjj"),'Matrice des durées'!$A$1:$B$5,2,FALSE),"")</f>
        <v/>
      </c>
    </row>
    <row r="20" spans="1:5">
      <c r="A20" s="18"/>
      <c r="B20" s="11"/>
      <c r="C20" s="21"/>
      <c r="D20" s="24"/>
      <c r="E20" s="25" t="str">
        <f>IFERROR(VLOOKUP(TEXT(A20,"jjjj"),'Matrice des durées'!$A$1:$B$5,2,FALSE),"")</f>
        <v/>
      </c>
    </row>
    <row r="21" spans="1:5">
      <c r="A21" s="18"/>
      <c r="B21" s="11"/>
      <c r="C21" s="21"/>
      <c r="D21" s="24"/>
      <c r="E21" s="25" t="str">
        <f>IFERROR(VLOOKUP(TEXT(A21,"jjjj"),'Matrice des durées'!$A$1:$B$5,2,FALSE),"")</f>
        <v/>
      </c>
    </row>
    <row r="22" spans="1:5">
      <c r="A22" s="18"/>
      <c r="B22" s="11"/>
      <c r="C22" s="21"/>
      <c r="D22" s="24"/>
      <c r="E22" s="25" t="str">
        <f>IFERROR(VLOOKUP(TEXT(A22,"jjjj"),'Matrice des durées'!$A$1:$B$5,2,FALSE),"")</f>
        <v/>
      </c>
    </row>
    <row r="23" spans="1:5">
      <c r="A23" s="18"/>
      <c r="B23" s="11"/>
      <c r="C23" s="21"/>
      <c r="D23" s="24"/>
      <c r="E23" s="25" t="str">
        <f>IFERROR(VLOOKUP(TEXT(A23,"jjjj"),'Matrice des durées'!$A$1:$B$5,2,FALSE),"")</f>
        <v/>
      </c>
    </row>
    <row r="24" spans="1:5">
      <c r="A24" s="18"/>
      <c r="B24" s="11"/>
      <c r="C24" s="21"/>
      <c r="D24" s="24"/>
      <c r="E24" s="25" t="str">
        <f>IFERROR(VLOOKUP(TEXT(A24,"jjjj"),'Matrice des durées'!$A$1:$B$5,2,FALSE),"")</f>
        <v/>
      </c>
    </row>
    <row r="25" spans="1:5">
      <c r="A25" s="18"/>
      <c r="B25" s="11"/>
      <c r="C25" s="21"/>
      <c r="D25" s="24"/>
      <c r="E25" s="25" t="str">
        <f>IFERROR(VLOOKUP(TEXT(A25,"jjjj"),'Matrice des durées'!$A$1:$B$5,2,FALSE),"")</f>
        <v/>
      </c>
    </row>
    <row r="26" spans="1:5">
      <c r="A26" s="18"/>
      <c r="B26" s="11"/>
      <c r="C26" s="21"/>
      <c r="D26" s="24"/>
      <c r="E26" s="25" t="str">
        <f>IFERROR(VLOOKUP(TEXT(A26,"jjjj"),'Matrice des durées'!$A$1:$B$5,2,FALSE),"")</f>
        <v/>
      </c>
    </row>
    <row r="27" spans="1:5">
      <c r="A27" s="18"/>
      <c r="B27" s="11"/>
      <c r="C27" s="21"/>
      <c r="D27" s="24"/>
      <c r="E27" s="25" t="str">
        <f>IFERROR(VLOOKUP(TEXT(A27,"jjjj"),'Matrice des durées'!$A$1:$B$5,2,FALSE),"")</f>
        <v/>
      </c>
    </row>
    <row r="28" spans="1:5">
      <c r="A28" s="18"/>
      <c r="B28" s="11"/>
      <c r="C28" s="21"/>
      <c r="D28" s="24"/>
      <c r="E28" s="25" t="str">
        <f>IFERROR(VLOOKUP(TEXT(A28,"jjjj"),'Matrice des durées'!$A$1:$B$5,2,FALSE),"")</f>
        <v/>
      </c>
    </row>
    <row r="29" spans="1:5">
      <c r="A29" s="18"/>
      <c r="B29" s="11"/>
      <c r="C29" s="21"/>
      <c r="D29" s="24"/>
      <c r="E29" s="25" t="str">
        <f>IFERROR(VLOOKUP(TEXT(A29,"jjjj"),'Matrice des durées'!$A$1:$B$5,2,FALSE),"")</f>
        <v/>
      </c>
    </row>
    <row r="30" spans="1:5">
      <c r="A30" s="18"/>
      <c r="B30" s="11"/>
      <c r="C30" s="21"/>
      <c r="D30" s="24"/>
      <c r="E30" s="25" t="str">
        <f>IFERROR(VLOOKUP(TEXT(A30,"jjjj"),'Matrice des durées'!$A$1:$B$5,2,FALSE),"")</f>
        <v/>
      </c>
    </row>
    <row r="31" spans="1:5">
      <c r="A31" s="18"/>
      <c r="B31" s="11"/>
      <c r="C31" s="21"/>
      <c r="D31" s="24"/>
      <c r="E31" s="25" t="str">
        <f>IFERROR(VLOOKUP(TEXT(A31,"jjjj"),'Matrice des durées'!$A$1:$B$5,2,FALSE),"")</f>
        <v/>
      </c>
    </row>
    <row r="32" spans="1:5">
      <c r="A32" s="18"/>
      <c r="B32" s="11"/>
      <c r="C32" s="21"/>
      <c r="D32" s="24"/>
      <c r="E32" s="25" t="str">
        <f>IFERROR(VLOOKUP(TEXT(A32,"jjjj"),'Matrice des durées'!$A$1:$B$5,2,FALSE),"")</f>
        <v/>
      </c>
    </row>
    <row r="33" spans="1:5">
      <c r="A33" s="18"/>
      <c r="B33" s="1"/>
      <c r="C33" s="22"/>
      <c r="D33" s="26"/>
      <c r="E33" s="25" t="str">
        <f>IFERROR(VLOOKUP(TEXT(A33,"jjjj"),'Matrice des durées'!$A$1:$B$5,2,FALSE),"")</f>
        <v/>
      </c>
    </row>
    <row r="34" spans="1:5">
      <c r="A34" s="18"/>
      <c r="B34" s="1"/>
      <c r="C34" s="22"/>
      <c r="D34" s="26"/>
      <c r="E34" s="25" t="str">
        <f>IFERROR(VLOOKUP(TEXT(A34,"jjjj"),'Matrice des durées'!$A$1:$B$5,2,FALSE),"")</f>
        <v/>
      </c>
    </row>
    <row r="35" spans="1:5">
      <c r="A35" s="18"/>
      <c r="B35" s="1"/>
      <c r="C35" s="22"/>
      <c r="D35" s="26"/>
      <c r="E35" s="25" t="str">
        <f>IFERROR(VLOOKUP(TEXT(A35,"jjjj"),'Matrice des durées'!$A$1:$B$5,2,FALSE),"")</f>
        <v/>
      </c>
    </row>
    <row r="36" spans="1:5">
      <c r="A36" s="18"/>
      <c r="B36" s="1"/>
      <c r="C36" s="22"/>
      <c r="D36" s="26"/>
      <c r="E36" s="25" t="str">
        <f>IFERROR(VLOOKUP(TEXT(A36,"jjjj"),'Matrice des durées'!$A$1:$B$5,2,FALSE),"")</f>
        <v/>
      </c>
    </row>
    <row r="37" spans="1:5">
      <c r="A37" s="18"/>
      <c r="B37" s="1"/>
      <c r="C37" s="22"/>
      <c r="D37" s="26"/>
      <c r="E37" s="25" t="str">
        <f>IFERROR(VLOOKUP(TEXT(A37,"jjjj"),'Matrice des durées'!$A$1:$B$5,2,FALSE),"")</f>
        <v/>
      </c>
    </row>
    <row r="38" spans="1:5">
      <c r="A38" s="18"/>
      <c r="B38" s="1"/>
      <c r="C38" s="22"/>
      <c r="D38" s="26"/>
      <c r="E38" s="25" t="str">
        <f>IFERROR(VLOOKUP(TEXT(A38,"jjjj"),'Matrice des durées'!$A$1:$B$5,2,FALSE),"")</f>
        <v/>
      </c>
    </row>
    <row r="39" spans="1:5">
      <c r="A39" s="18"/>
      <c r="B39" s="1"/>
      <c r="C39" s="22"/>
      <c r="D39" s="26"/>
      <c r="E39" s="25" t="str">
        <f>IFERROR(VLOOKUP(TEXT(A39,"jjjj"),'Matrice des durées'!$A$1:$B$5,2,FALSE),"")</f>
        <v/>
      </c>
    </row>
    <row r="40" spans="1:5">
      <c r="A40" s="18"/>
      <c r="B40" s="1"/>
      <c r="C40" s="22"/>
      <c r="D40" s="26"/>
      <c r="E40" s="25" t="str">
        <f>IFERROR(VLOOKUP(TEXT(A40,"jjjj"),'Matrice des durées'!$A$1:$B$5,2,FALSE),"")</f>
        <v/>
      </c>
    </row>
    <row r="41" spans="1:5">
      <c r="A41" s="18"/>
      <c r="B41" s="1"/>
      <c r="C41" s="22"/>
      <c r="D41" s="26"/>
      <c r="E41" s="25" t="str">
        <f>IFERROR(VLOOKUP(TEXT(A41,"jjjj"),'Matrice des durées'!$A$1:$B$5,2,FALSE),"")</f>
        <v/>
      </c>
    </row>
    <row r="42" spans="1:5">
      <c r="A42" s="18"/>
      <c r="B42" s="1"/>
      <c r="C42" s="22"/>
      <c r="D42" s="26"/>
      <c r="E42" s="25" t="str">
        <f>IFERROR(VLOOKUP(TEXT(A42,"jjjj"),'Matrice des durées'!$A$1:$B$5,2,FALSE),"")</f>
        <v/>
      </c>
    </row>
    <row r="43" spans="1:5">
      <c r="A43" s="18"/>
      <c r="B43" s="1"/>
      <c r="C43" s="22"/>
      <c r="D43" s="26"/>
      <c r="E43" s="25" t="str">
        <f>IFERROR(VLOOKUP(TEXT(A43,"jjjj"),'Matrice des durées'!$A$1:$B$5,2,FALSE),"")</f>
        <v/>
      </c>
    </row>
    <row r="44" spans="1:5">
      <c r="A44" s="18"/>
      <c r="B44" s="1"/>
      <c r="C44" s="22"/>
      <c r="D44" s="26"/>
      <c r="E44" s="25" t="str">
        <f>IFERROR(VLOOKUP(TEXT(A44,"jjjj"),'Matrice des durées'!$A$1:$B$5,2,FALSE),"")</f>
        <v/>
      </c>
    </row>
    <row r="45" spans="1:5">
      <c r="A45" s="18"/>
      <c r="B45" s="1"/>
      <c r="C45" s="22"/>
      <c r="D45" s="26"/>
      <c r="E45" s="25" t="str">
        <f>IFERROR(VLOOKUP(TEXT(A45,"jjjj"),'Matrice des durées'!$A$1:$B$5,2,FALSE),"")</f>
        <v/>
      </c>
    </row>
    <row r="46" spans="1:5">
      <c r="A46" s="18"/>
      <c r="B46" s="1"/>
      <c r="C46" s="22"/>
      <c r="D46" s="26"/>
      <c r="E46" s="25" t="str">
        <f>IFERROR(VLOOKUP(TEXT(A46,"jjjj"),'Matrice des durées'!$A$1:$B$5,2,FALSE),"")</f>
        <v/>
      </c>
    </row>
    <row r="47" spans="1:5">
      <c r="A47" s="18"/>
      <c r="B47" s="1"/>
      <c r="C47" s="22"/>
      <c r="D47" s="26"/>
      <c r="E47" s="25" t="str">
        <f>IFERROR(VLOOKUP(TEXT(A47,"jjjj"),'Matrice des durées'!$A$1:$B$5,2,FALSE),"")</f>
        <v/>
      </c>
    </row>
    <row r="48" spans="1:5">
      <c r="A48" s="18"/>
      <c r="B48" s="1"/>
      <c r="C48" s="22"/>
      <c r="D48" s="26"/>
      <c r="E48" s="25" t="str">
        <f>IFERROR(VLOOKUP(TEXT(A48,"jjjj"),'Matrice des durées'!$A$1:$B$5,2,FALSE),"")</f>
        <v/>
      </c>
    </row>
    <row r="49" spans="1:5">
      <c r="A49" s="18"/>
      <c r="B49" s="1"/>
      <c r="C49" s="22"/>
      <c r="D49" s="26"/>
      <c r="E49" s="25" t="str">
        <f>IFERROR(VLOOKUP(TEXT(A49,"jjjj"),'Matrice des durées'!$A$1:$B$5,2,FALSE),"")</f>
        <v/>
      </c>
    </row>
    <row r="50" spans="1:5">
      <c r="A50" s="18"/>
      <c r="B50" s="1"/>
      <c r="C50" s="22"/>
      <c r="D50" s="26"/>
      <c r="E50" s="25" t="str">
        <f>IFERROR(VLOOKUP(TEXT(A50,"jjjj"),'Matrice des durées'!$A$1:$B$5,2,FALSE),"")</f>
        <v/>
      </c>
    </row>
    <row r="51" spans="1:5">
      <c r="A51" s="18"/>
      <c r="B51" s="1"/>
      <c r="C51" s="22"/>
      <c r="D51" s="26"/>
      <c r="E51" s="25" t="str">
        <f>IFERROR(VLOOKUP(TEXT(A51,"jjjj"),'Matrice des durées'!$A$1:$B$5,2,FALSE),"")</f>
        <v/>
      </c>
    </row>
    <row r="52" spans="1:5">
      <c r="A52" s="18"/>
      <c r="B52" s="1"/>
      <c r="C52" s="22"/>
      <c r="D52" s="26"/>
      <c r="E52" s="25" t="str">
        <f>IFERROR(VLOOKUP(TEXT(A52,"jjjj"),'Matrice des durées'!$A$1:$B$5,2,FALSE),"")</f>
        <v/>
      </c>
    </row>
    <row r="53" spans="1:5">
      <c r="A53" s="18"/>
      <c r="B53" s="1"/>
      <c r="C53" s="22"/>
      <c r="D53" s="26"/>
      <c r="E53" s="25" t="str">
        <f>IFERROR(VLOOKUP(TEXT(A53,"jjjj"),'Matrice des durées'!$A$1:$B$5,2,FALSE),"")</f>
        <v/>
      </c>
    </row>
    <row r="54" spans="1:5">
      <c r="A54" s="18"/>
      <c r="B54" s="1"/>
      <c r="C54" s="22"/>
      <c r="D54" s="26"/>
      <c r="E54" s="25" t="str">
        <f>IFERROR(VLOOKUP(TEXT(A54,"jjjj"),'Matrice des durées'!$A$1:$B$5,2,FALSE),"")</f>
        <v/>
      </c>
    </row>
    <row r="55" spans="1:5">
      <c r="A55" s="18"/>
      <c r="B55" s="1"/>
      <c r="C55" s="22"/>
      <c r="D55" s="26"/>
      <c r="E55" s="25" t="str">
        <f>IFERROR(VLOOKUP(TEXT(A55,"jjjj"),'Matrice des durées'!$A$1:$B$5,2,FALSE),"")</f>
        <v/>
      </c>
    </row>
    <row r="56" spans="1:5">
      <c r="A56" s="19"/>
      <c r="B56" s="2"/>
      <c r="C56" s="23"/>
      <c r="D56" s="27"/>
      <c r="E56" s="45" t="str">
        <f>IFERROR(VLOOKUP(TEXT(A56,"jjjj"),'Matrice des durées'!$A$1:$B$5,2,FALSE),"")</f>
        <v/>
      </c>
    </row>
    <row r="57" spans="1:5">
      <c r="A57" s="6"/>
      <c r="B57" s="6"/>
      <c r="C57" s="6"/>
    </row>
    <row r="58" spans="1:5" s="14" customFormat="1">
      <c r="A58" s="31" t="s">
        <v>16</v>
      </c>
      <c r="C58" s="14" t="s">
        <v>19</v>
      </c>
      <c r="D58" s="14" t="s">
        <v>20</v>
      </c>
      <c r="E58" s="14" t="s">
        <v>9</v>
      </c>
    </row>
    <row r="59" spans="1:5" s="28" customFormat="1">
      <c r="A59" s="32">
        <f>COUNTA(A16:A56)*0.5</f>
        <v>0</v>
      </c>
      <c r="C59" s="29">
        <f>SUM(C16:C56)</f>
        <v>0</v>
      </c>
      <c r="D59" s="29">
        <f>SUM(D16:D56)</f>
        <v>0</v>
      </c>
      <c r="E59" s="30">
        <f>SUM(E16:E56)</f>
        <v>0</v>
      </c>
    </row>
  </sheetData>
  <mergeCells count="2">
    <mergeCell ref="A7:E7"/>
    <mergeCell ref="A11:E11"/>
  </mergeCells>
  <phoneticPr fontId="0" type="noConversion"/>
  <printOptions horizontalCentered="1" verticalCentered="1"/>
  <pageMargins left="3.937007874015748E-2" right="3.937007874015748E-2" top="0.35433070866141736" bottom="0.55118110236220474" header="0.11811023622047245" footer="0.31496062992125984"/>
  <pageSetup paperSize="9" orientation="portrait" horizontalDpi="360" verticalDpi="360" r:id="rId1"/>
  <headerFooter alignWithMargins="0">
    <oddFooter>&amp;C&amp;8&amp;F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2" sqref="B2"/>
    </sheetView>
  </sheetViews>
  <sheetFormatPr baseColWidth="10" defaultRowHeight="12.75"/>
  <cols>
    <col min="1" max="1" width="14.85546875" bestFit="1" customWidth="1"/>
    <col min="2" max="2" width="20.7109375" bestFit="1" customWidth="1"/>
  </cols>
  <sheetData>
    <row r="1" spans="1:2" s="10" customFormat="1">
      <c r="A1" s="10" t="s">
        <v>10</v>
      </c>
      <c r="B1" s="10" t="s">
        <v>11</v>
      </c>
    </row>
    <row r="2" spans="1:2">
      <c r="A2" s="12" t="s">
        <v>12</v>
      </c>
      <c r="B2">
        <v>2.5</v>
      </c>
    </row>
    <row r="3" spans="1:2">
      <c r="A3" s="12" t="s">
        <v>13</v>
      </c>
      <c r="B3">
        <v>2</v>
      </c>
    </row>
    <row r="4" spans="1:2">
      <c r="A4" s="12" t="s">
        <v>14</v>
      </c>
      <c r="B4">
        <v>2</v>
      </c>
    </row>
    <row r="5" spans="1:2">
      <c r="A5" s="12" t="s">
        <v>15</v>
      </c>
      <c r="B5">
        <v>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de service</vt:lpstr>
      <vt:lpstr>Matrice des durées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DELILLE</dc:creator>
  <cp:lastModifiedBy>Aurore</cp:lastModifiedBy>
  <cp:lastPrinted>2022-08-22T12:34:11Z</cp:lastPrinted>
  <dcterms:created xsi:type="dcterms:W3CDTF">2004-09-15T19:40:56Z</dcterms:created>
  <dcterms:modified xsi:type="dcterms:W3CDTF">2022-08-22T14:04:20Z</dcterms:modified>
</cp:coreProperties>
</file>